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4220" windowHeight="7560"/>
  </bookViews>
  <sheets>
    <sheet name="Return" sheetId="4" r:id="rId1"/>
    <sheet name="Sheet1" sheetId="1" r:id="rId2"/>
    <sheet name="Sheet2" sheetId="2" r:id="rId3"/>
    <sheet name="Sheet3" sheetId="3" r:id="rId4"/>
  </sheets>
  <externalReferences>
    <externalReference r:id="rId5"/>
  </externalReferences>
  <definedNames>
    <definedName name="approver" localSheetId="0">Return!$C$8:$E$9</definedName>
  </definedNames>
  <calcPr calcId="125725"/>
</workbook>
</file>

<file path=xl/calcChain.xml><?xml version="1.0" encoding="utf-8"?>
<calcChain xmlns="http://schemas.openxmlformats.org/spreadsheetml/2006/main">
  <c r="C18" i="4"/>
  <c r="E18" s="1"/>
  <c r="B18"/>
  <c r="D18" s="1"/>
  <c r="C16"/>
  <c r="E16" s="1"/>
  <c r="B16"/>
  <c r="D16" s="1"/>
  <c r="C15"/>
  <c r="E15" s="1"/>
  <c r="B15"/>
  <c r="D15" s="1"/>
  <c r="C14"/>
  <c r="C17" s="1"/>
  <c r="E17" s="1"/>
  <c r="B14"/>
  <c r="B17" s="1"/>
  <c r="D17" s="1"/>
  <c r="C13"/>
  <c r="B13"/>
  <c r="C9"/>
  <c r="B9"/>
  <c r="A9"/>
  <c r="E14" l="1"/>
  <c r="D14"/>
</calcChain>
</file>

<file path=xl/sharedStrings.xml><?xml version="1.0" encoding="utf-8"?>
<sst xmlns="http://schemas.openxmlformats.org/spreadsheetml/2006/main" count="20" uniqueCount="19">
  <si>
    <t>Appendix 2 (a)</t>
  </si>
  <si>
    <t>Working Example of Template</t>
  </si>
  <si>
    <t>Prompt Payments by Irish Institutes of Technology</t>
  </si>
  <si>
    <t>Reporting Template pursuant to Government Decision No. S29296 of 2 March 2011</t>
  </si>
  <si>
    <t xml:space="preserve"> </t>
  </si>
  <si>
    <t>Institute of Technology Carlow</t>
  </si>
  <si>
    <t>Details</t>
  </si>
  <si>
    <t>Number</t>
  </si>
  <si>
    <t>Value (€)</t>
  </si>
  <si>
    <t xml:space="preserve">Percentage (%) of total invoices paid </t>
  </si>
  <si>
    <t>Percentage (%) of the total amount paid</t>
  </si>
  <si>
    <t xml:space="preserve">Total invoices paid in Quarter </t>
  </si>
  <si>
    <t>Number of invoices paid within 15 days</t>
  </si>
  <si>
    <t>Number of invoices paid within 16 days to 30 days</t>
  </si>
  <si>
    <t>Number of invoices paid in excess of 30 days</t>
  </si>
  <si>
    <t>Total</t>
  </si>
  <si>
    <t>Number of disputed invoices paid in Quarter</t>
  </si>
  <si>
    <t>Signed:  Adrian Dunne, Assistant Finance Manager</t>
  </si>
  <si>
    <t>Date: 14th Oct 2011</t>
  </si>
</sst>
</file>

<file path=xl/styles.xml><?xml version="1.0" encoding="utf-8"?>
<styleSheet xmlns="http://schemas.openxmlformats.org/spreadsheetml/2006/main">
  <numFmts count="3">
    <numFmt numFmtId="8" formatCode="&quot;€&quot;#,##0.00;[Red]\-&quot;€&quot;#,##0.00"/>
    <numFmt numFmtId="164" formatCode="0.0%"/>
    <numFmt numFmtId="165" formatCode="dd/mm/yyyy;@"/>
  </numFmts>
  <fonts count="12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sz val="14"/>
      <color indexed="12"/>
      <name val="Times New Roman"/>
      <family val="1"/>
    </font>
    <font>
      <b/>
      <sz val="11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  <font>
      <b/>
      <sz val="14"/>
      <color indexed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 applyNumberFormat="0">
      <alignment horizontal="center"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64" fontId="3" fillId="0" borderId="0" xfId="0" applyNumberFormat="1" applyFont="1" applyAlignment="1">
      <alignment horizontal="left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5" fontId="4" fillId="0" borderId="0" xfId="0" applyNumberFormat="1" applyFont="1"/>
    <xf numFmtId="164" fontId="1" fillId="0" borderId="0" xfId="0" applyNumberFormat="1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8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8" fillId="0" borderId="0" xfId="0" applyFont="1"/>
    <xf numFmtId="0" fontId="6" fillId="0" borderId="0" xfId="0" applyFont="1"/>
  </cellXfs>
  <cellStyles count="7">
    <cellStyle name="Flash" xfId="1"/>
    <cellStyle name="Normal" xfId="0" builtinId="0"/>
    <cellStyle name="Normal 2" xfId="2"/>
    <cellStyle name="Normal 2 2" xfId="3"/>
    <cellStyle name="Normal 2 3" xfId="4"/>
    <cellStyle name="Normal 2_Lookup" xfId="5"/>
    <cellStyle name="Normal 3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Return%20Jul%20-%20Sep%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_options"/>
      <sheetName val="_control"/>
      <sheetName val="Report"/>
      <sheetName val="Lookup"/>
      <sheetName val="Return"/>
      <sheetName val="Sheet1"/>
      <sheetName val="Sheet2"/>
    </sheetNames>
    <sheetDataSet>
      <sheetData sheetId="0"/>
      <sheetData sheetId="1"/>
      <sheetData sheetId="2">
        <row r="14">
          <cell r="B14">
            <v>853</v>
          </cell>
          <cell r="C14">
            <v>5447087.049999997</v>
          </cell>
        </row>
        <row r="15">
          <cell r="B15">
            <v>296</v>
          </cell>
          <cell r="C15">
            <v>1321277.3399999999</v>
          </cell>
        </row>
        <row r="16">
          <cell r="B16">
            <v>215</v>
          </cell>
          <cell r="C16">
            <v>514345.38999999996</v>
          </cell>
        </row>
      </sheetData>
      <sheetData sheetId="3">
        <row r="2822">
          <cell r="B2822" t="str">
            <v xml:space="preserve">Quarterly Period Covered: </v>
          </cell>
          <cell r="D2822" t="str">
            <v>01-JUL-2011'</v>
          </cell>
          <cell r="E2822" t="str">
            <v>30-SEP-2011'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B14" sqref="B14"/>
    </sheetView>
  </sheetViews>
  <sheetFormatPr defaultRowHeight="15"/>
  <cols>
    <col min="1" max="1" width="38.85546875" customWidth="1"/>
    <col min="2" max="2" width="19.7109375" customWidth="1"/>
    <col min="3" max="3" width="26" customWidth="1"/>
    <col min="4" max="4" width="21.5703125" style="2" customWidth="1"/>
    <col min="5" max="5" width="16.5703125" style="2" customWidth="1"/>
    <col min="6" max="6" width="8" customWidth="1"/>
  </cols>
  <sheetData>
    <row r="1" spans="1:5" ht="18.75">
      <c r="A1" s="1" t="s">
        <v>0</v>
      </c>
      <c r="B1" s="1"/>
      <c r="C1" s="1"/>
      <c r="D1" s="1"/>
    </row>
    <row r="2" spans="1:5" ht="18.75">
      <c r="A2" s="3"/>
    </row>
    <row r="3" spans="1:5" ht="18.75">
      <c r="A3" s="1" t="s">
        <v>1</v>
      </c>
      <c r="B3" s="1"/>
      <c r="C3" s="1"/>
      <c r="D3" s="1"/>
    </row>
    <row r="4" spans="1:5" ht="18.75">
      <c r="A4" s="4" t="s">
        <v>2</v>
      </c>
      <c r="B4" s="4"/>
      <c r="C4" s="4"/>
      <c r="D4" s="4"/>
    </row>
    <row r="5" spans="1:5" ht="18.75">
      <c r="A5" s="5"/>
    </row>
    <row r="6" spans="1:5" ht="18.75">
      <c r="A6" s="6" t="s">
        <v>3</v>
      </c>
    </row>
    <row r="7" spans="1:5" ht="18.75">
      <c r="A7" s="5"/>
    </row>
    <row r="8" spans="1:5" ht="18.75">
      <c r="A8" t="s">
        <v>4</v>
      </c>
      <c r="B8" s="7" t="s">
        <v>5</v>
      </c>
      <c r="C8" s="8"/>
      <c r="D8" s="9"/>
    </row>
    <row r="9" spans="1:5">
      <c r="A9" s="10" t="str">
        <f>[1]Lookup!B2822</f>
        <v xml:space="preserve">Quarterly Period Covered: </v>
      </c>
      <c r="B9" s="11" t="str">
        <f>[1]Lookup!D2822</f>
        <v>01-JUL-2011'</v>
      </c>
      <c r="C9" s="12" t="str">
        <f>[1]Lookup!E2822</f>
        <v>30-SEP-2011'</v>
      </c>
    </row>
    <row r="10" spans="1:5" ht="18.75">
      <c r="A10" s="5" t="s">
        <v>4</v>
      </c>
      <c r="B10" s="5"/>
      <c r="C10" s="5"/>
      <c r="D10" s="13"/>
    </row>
    <row r="11" spans="1:5" ht="15.75">
      <c r="A11" s="14"/>
    </row>
    <row r="12" spans="1:5" ht="47.25">
      <c r="A12" s="15" t="s">
        <v>6</v>
      </c>
      <c r="B12" s="16" t="s">
        <v>7</v>
      </c>
      <c r="C12" s="16" t="s">
        <v>8</v>
      </c>
      <c r="D12" s="17" t="s">
        <v>9</v>
      </c>
      <c r="E12" s="18" t="s">
        <v>10</v>
      </c>
    </row>
    <row r="13" spans="1:5" ht="23.25" customHeight="1">
      <c r="A13" s="19" t="s">
        <v>11</v>
      </c>
      <c r="B13" s="20">
        <f>B14+B15+B16+B18</f>
        <v>1364</v>
      </c>
      <c r="C13" s="21">
        <f>C14+C15+C16+C18</f>
        <v>7282709.7799999965</v>
      </c>
      <c r="D13" s="22">
        <v>1</v>
      </c>
      <c r="E13" s="23">
        <v>1</v>
      </c>
    </row>
    <row r="14" spans="1:5" ht="29.25" customHeight="1">
      <c r="A14" s="19" t="s">
        <v>12</v>
      </c>
      <c r="B14" s="20">
        <f>[1]Report!B14+11+1+2+1+1</f>
        <v>869</v>
      </c>
      <c r="C14" s="21">
        <f>[1]Report!C14+21734.42+60000+540.74+3600+27905.64</f>
        <v>5560867.8499999968</v>
      </c>
      <c r="D14" s="22">
        <f>B14/B13</f>
        <v>0.63709677419354838</v>
      </c>
      <c r="E14" s="23">
        <f>C14/C13</f>
        <v>0.76357125547847926</v>
      </c>
    </row>
    <row r="15" spans="1:5" ht="31.5">
      <c r="A15" s="19" t="s">
        <v>13</v>
      </c>
      <c r="B15" s="20">
        <f>[1]Report!B15</f>
        <v>296</v>
      </c>
      <c r="C15" s="21">
        <f>[1]Report!C15</f>
        <v>1321277.3399999999</v>
      </c>
      <c r="D15" s="22">
        <f>B15/B13</f>
        <v>0.21700879765395895</v>
      </c>
      <c r="E15" s="23">
        <f>C15/C13</f>
        <v>0.18142660903892294</v>
      </c>
    </row>
    <row r="16" spans="1:5" ht="31.5">
      <c r="A16" s="19" t="s">
        <v>14</v>
      </c>
      <c r="B16" s="20">
        <f>[1]Report!B16-11-7-1-3-2-1-1-1-1</f>
        <v>187</v>
      </c>
      <c r="C16" s="21">
        <f>[1]Report!C16-21734.42-3060-5003.63-960-480-2082.71-694.24-1327.61-60000-367.17-540.74-38333-14576.45-3600-27905.64</f>
        <v>333679.77999999997</v>
      </c>
      <c r="D16" s="22">
        <f>B16/B13</f>
        <v>0.13709677419354838</v>
      </c>
      <c r="E16" s="23">
        <f>C16/C13</f>
        <v>4.5818080093808174E-2</v>
      </c>
    </row>
    <row r="17" spans="1:5" ht="33.75" customHeight="1">
      <c r="A17" s="19" t="s">
        <v>15</v>
      </c>
      <c r="B17" s="20">
        <f>SUM(B14:B16)</f>
        <v>1352</v>
      </c>
      <c r="C17" s="21">
        <f>SUM(C14:C16)</f>
        <v>7215824.9699999969</v>
      </c>
      <c r="D17" s="22">
        <f>B17/B13</f>
        <v>0.99120234604105573</v>
      </c>
      <c r="E17" s="22">
        <f>C17/C13</f>
        <v>0.99081594461121036</v>
      </c>
    </row>
    <row r="18" spans="1:5" ht="33.75" customHeight="1">
      <c r="A18" s="19" t="s">
        <v>16</v>
      </c>
      <c r="B18" s="20">
        <f>7+3+1+1</f>
        <v>12</v>
      </c>
      <c r="C18" s="21">
        <f>3060+5003.63+960+480+2082.71+694.24+1327.61+367.17+38333+14576.45</f>
        <v>66884.81</v>
      </c>
      <c r="D18" s="22">
        <f>B18/B13</f>
        <v>8.7976539589442824E-3</v>
      </c>
      <c r="E18" s="23">
        <f>C18/C13</f>
        <v>9.1840553887896428E-3</v>
      </c>
    </row>
    <row r="19" spans="1:5" ht="18.75">
      <c r="A19" s="24"/>
    </row>
    <row r="20" spans="1:5" ht="18.75">
      <c r="A20" s="24" t="s">
        <v>17</v>
      </c>
    </row>
    <row r="21" spans="1:5">
      <c r="A21" s="25"/>
    </row>
    <row r="22" spans="1:5" ht="18.75">
      <c r="A22" s="24" t="s">
        <v>18</v>
      </c>
    </row>
    <row r="23" spans="1:5" ht="15.75">
      <c r="A23" s="26"/>
    </row>
  </sheetData>
  <mergeCells count="4">
    <mergeCell ref="A1:D1"/>
    <mergeCell ref="A3:D3"/>
    <mergeCell ref="A4:D4"/>
    <mergeCell ref="B8:C8"/>
  </mergeCells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Return</vt:lpstr>
      <vt:lpstr>Sheet1</vt:lpstr>
      <vt:lpstr>Sheet2</vt:lpstr>
      <vt:lpstr>Sheet3</vt:lpstr>
      <vt:lpstr>Return!approver</vt:lpstr>
    </vt:vector>
  </TitlesOfParts>
  <Company>I.T. Carlow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Computing Services</dc:creator>
  <cp:lastModifiedBy>Computing Services</cp:lastModifiedBy>
  <dcterms:created xsi:type="dcterms:W3CDTF">2011-10-14T11:17:11Z</dcterms:created>
  <dcterms:modified xsi:type="dcterms:W3CDTF">2011-10-14T11:17:45Z</dcterms:modified>
</cp:coreProperties>
</file>