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5535" windowHeight="2775" firstSheet="1" activeTab="1"/>
  </bookViews>
  <sheets>
    <sheet name="_options" sheetId="7" state="hidden" r:id="rId1"/>
    <sheet name="Return" sheetId="10" r:id="rId2"/>
    <sheet name="Sheet1" sheetId="8" state="hidden" r:id="rId3"/>
    <sheet name="Sheet2" sheetId="9" state="hidden" r:id="rId4"/>
  </sheets>
  <externalReferences>
    <externalReference r:id="rId5"/>
  </externalReferences>
  <definedNames>
    <definedName name="approver" localSheetId="1">Return!$C$8:$E$9</definedName>
    <definedName name="approver">#REF!</definedName>
  </definedNames>
  <calcPr calcId="125725"/>
</workbook>
</file>

<file path=xl/calcChain.xml><?xml version="1.0" encoding="utf-8"?>
<calcChain xmlns="http://schemas.openxmlformats.org/spreadsheetml/2006/main">
  <c r="B9" i="10"/>
  <c r="C9"/>
  <c r="A9"/>
  <c r="B17"/>
  <c r="C17"/>
  <c r="B18"/>
  <c r="C18"/>
  <c r="B14"/>
  <c r="C14"/>
  <c r="B15"/>
  <c r="C15"/>
  <c r="B16"/>
  <c r="C16"/>
  <c r="C13"/>
  <c r="B13"/>
  <c r="H15" i="9" l="1"/>
  <c r="B15"/>
  <c r="B14"/>
  <c r="H16"/>
  <c r="B16"/>
  <c r="E17" i="10" l="1"/>
  <c r="E15"/>
  <c r="E16"/>
  <c r="E18"/>
  <c r="D16"/>
  <c r="D15"/>
  <c r="D17"/>
  <c r="D18"/>
  <c r="E14"/>
  <c r="D14"/>
</calcChain>
</file>

<file path=xl/sharedStrings.xml><?xml version="1.0" encoding="utf-8"?>
<sst xmlns="http://schemas.openxmlformats.org/spreadsheetml/2006/main" count="88" uniqueCount="82">
  <si>
    <t>value payment_date</t>
  </si>
  <si>
    <t>value num_days</t>
  </si>
  <si>
    <t>Transaction Date</t>
  </si>
  <si>
    <t>Payment Date</t>
  </si>
  <si>
    <t>value amount</t>
  </si>
  <si>
    <t>Amount</t>
  </si>
  <si>
    <t>query,1</t>
  </si>
  <si>
    <t>columns,1</t>
  </si>
  <si>
    <t>detail,1</t>
  </si>
  <si>
    <t>value apar_id</t>
  </si>
  <si>
    <t>value ext_inv_ref</t>
  </si>
  <si>
    <t>Supplier ID</t>
  </si>
  <si>
    <t>Invoice No</t>
  </si>
  <si>
    <t>Count</t>
  </si>
  <si>
    <t>ALL INVOICES</t>
  </si>
  <si>
    <t>Appendix 2 (a)</t>
  </si>
  <si>
    <t>Working Example of Template</t>
  </si>
  <si>
    <t>Reporting Template pursuant to Government Decision No. S29296 of 2 March 2011</t>
  </si>
  <si>
    <t>Details</t>
  </si>
  <si>
    <t>Number</t>
  </si>
  <si>
    <t>Value (€)</t>
  </si>
  <si>
    <t xml:space="preserve">Percentage (%) of total invoices paid </t>
  </si>
  <si>
    <t>Percentage (%) of the total amount paid</t>
  </si>
  <si>
    <t xml:space="preserve">Total invoices paid in Quarter </t>
  </si>
  <si>
    <t>Number of invoices paid within 15 days</t>
  </si>
  <si>
    <t>Number of invoices paid within 16 days to 30 days</t>
  </si>
  <si>
    <t>Number of invoices paid in excess of 30 days</t>
  </si>
  <si>
    <t>Total</t>
  </si>
  <si>
    <t>Number of disputed invoices paid in Quarter</t>
  </si>
  <si>
    <t>value trans_date</t>
  </si>
  <si>
    <t>sql,4 group by a.apar_id,a.ext_inv_ref,a.trans_date,a.payment_date</t>
  </si>
  <si>
    <t>sql,3 group by a.apar_id,a.ext_inv_ref,a.trans_date,a.payment_date</t>
  </si>
  <si>
    <t>sql,2 group by a.apar_id,a.ext_inv_ref,a.trans_date,a.payment_date</t>
  </si>
  <si>
    <t>sql,1 group by a.apar_id,a.ext_inv_ref,a.trans_date,a.payment_date</t>
  </si>
  <si>
    <t>sql,5 group by a.apar_id,a.ext_inv_ref,a.trans_date,a.payment_date,a.complaint</t>
  </si>
  <si>
    <t>* This sheet is manipulated by the 'Options...' dialog and should not be changed by hand</t>
  </si>
  <si>
    <t>sql,1 select sum(a.amount) AS amount,a.apar_id,a.ext_inv_ref,a.trans_date,a.payment_date, (a.payment_date - a.trans_date) AS num_days</t>
  </si>
  <si>
    <t>sql,1 from asuhistr a</t>
  </si>
  <si>
    <t xml:space="preserve">sql,1 where a.client = 'LI' </t>
  </si>
  <si>
    <t xml:space="preserve">sql,1 and amount &lt; 0 </t>
  </si>
  <si>
    <t xml:space="preserve">sql,1 and (a.payment_date - a.trans_date) &gt; -1 </t>
  </si>
  <si>
    <t>sql,1 and a.payment_date &gt;= '01-AUG-2011'</t>
  </si>
  <si>
    <t>sql,1 and a.payment_date &lt;= '30-SEP-2011'</t>
  </si>
  <si>
    <t>sql,2 select sum(a.amount) AS amount,a.apar_id,a.ext_inv_ref,a.trans_date,a.payment_date, (a.payment_date - a.trans_date) AS num_days</t>
  </si>
  <si>
    <t xml:space="preserve">sql,2 from asuhistr a </t>
  </si>
  <si>
    <t xml:space="preserve">sql,2 where a.client = 'LI' </t>
  </si>
  <si>
    <t xml:space="preserve">sql,2 and amount &lt; 0 </t>
  </si>
  <si>
    <t xml:space="preserve">sql,2 and (a.payment_date - a.trans_date) &gt; -1 </t>
  </si>
  <si>
    <t>sql,2 and (a.payment_date - a.trans_date) &lt; 16</t>
  </si>
  <si>
    <t>sql,2 and a.payment_date &gt;= '01-AUG-2011'</t>
  </si>
  <si>
    <t>sql,2 and a.payment_date &lt;= '30-SEP-2011'</t>
  </si>
  <si>
    <t>sql,3 select sum(a.amount) AS amount,a.apar_id,a.ext_inv_ref,a.trans_date,a.payment_date, (a.payment_date - a.trans_date) AS num_days</t>
  </si>
  <si>
    <t xml:space="preserve">sql,3 from asuhistr a </t>
  </si>
  <si>
    <t xml:space="preserve">sql,3 where a.client = 'LI' </t>
  </si>
  <si>
    <t xml:space="preserve">sql,3 and amount &lt; 0 </t>
  </si>
  <si>
    <t>sql,3 and (a.payment_date - a.trans_date) &gt; 15</t>
  </si>
  <si>
    <t>sql,3 and (a.payment_date - a.trans_date) &lt; 31</t>
  </si>
  <si>
    <t>sql,3 and a.payment_date &gt;= '01-AUG-2011'</t>
  </si>
  <si>
    <t>sql,3 and a.payment_date &lt;= '30-SEP-2011'</t>
  </si>
  <si>
    <t>sql,4 select sum(a.amount) AS amount,a.apar_id,a.ext_inv_ref,a.trans_date,a.payment_date, (a.payment_date - a.trans_date) AS num_days</t>
  </si>
  <si>
    <t xml:space="preserve">sql,4 from asuhistr a </t>
  </si>
  <si>
    <t xml:space="preserve">sql,4 where a.client = 'LI' </t>
  </si>
  <si>
    <t xml:space="preserve">sql,4 and amount &lt; 0 </t>
  </si>
  <si>
    <t>sql,4 and (a.payment_date - a.trans_date) &gt;30</t>
  </si>
  <si>
    <t>sql,4 and a.payment_date &gt;= '01-AUG-2011'</t>
  </si>
  <si>
    <t>sql,4 and a.payment_date &lt;= '30-SEP-2011'</t>
  </si>
  <si>
    <t>sql,5 select sum(a.amount) AS amount,a.apar_id,a.ext_inv_ref,a.trans_date,a.payment_date, (a.payment_date - a.trans_date) AS num_days,a.complaint</t>
  </si>
  <si>
    <t xml:space="preserve">sql,5 from asuhistr a </t>
  </si>
  <si>
    <t xml:space="preserve">sql,5 where a.client = 'LI' </t>
  </si>
  <si>
    <t xml:space="preserve">sql,5 and amount &lt; 0   </t>
  </si>
  <si>
    <t>sql,5 and a.complaint &lt;&gt; ' '</t>
  </si>
  <si>
    <t>sql,5 and a.payment_date &gt;= '01-AUG-2011'</t>
  </si>
  <si>
    <t>sql,5 and a.payment_date &lt;= '30-SEP-2011'</t>
  </si>
  <si>
    <t>Prompt Payments by Irish Institutes of Technology</t>
  </si>
  <si>
    <t>No of days from Inv date to  payment date</t>
  </si>
  <si>
    <t xml:space="preserve"> </t>
  </si>
  <si>
    <t>sql,1 where a.client = '&lt;client&gt;'</t>
  </si>
  <si>
    <t>sql,1 and a.payment_date &gt;= '&lt;datefrom&gt;'</t>
  </si>
  <si>
    <t>sql,1 and a.payment_date &lt;= '&lt;dateto&gt;'</t>
  </si>
  <si>
    <t>Institute of Technology Carlow</t>
  </si>
  <si>
    <t>Signed: Adrian Dunne, Assistant Finance Manager</t>
  </si>
  <si>
    <t>Date: 31st Jan 2012</t>
  </si>
</sst>
</file>

<file path=xl/styles.xml><?xml version="1.0" encoding="utf-8"?>
<styleSheet xmlns="http://schemas.openxmlformats.org/spreadsheetml/2006/main">
  <numFmts count="3">
    <numFmt numFmtId="164" formatCode="dd/mm/yyyy;@"/>
    <numFmt numFmtId="165" formatCode="#,##0;[Red]#,##0"/>
    <numFmt numFmtId="166" formatCode="0.0%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sz val="10"/>
      <name val="Arial"/>
      <family val="2"/>
    </font>
    <font>
      <b/>
      <sz val="14"/>
      <color indexed="8"/>
      <name val="Calibri"/>
      <family val="2"/>
    </font>
    <font>
      <b/>
      <sz val="14"/>
      <name val="Arial"/>
      <family val="2"/>
    </font>
    <font>
      <b/>
      <sz val="14"/>
      <name val="Times New Roman"/>
      <family val="1"/>
    </font>
    <font>
      <b/>
      <u/>
      <sz val="14"/>
      <name val="Times New Roman"/>
      <family val="1"/>
    </font>
    <font>
      <b/>
      <sz val="14"/>
      <color indexed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1"/>
      <name val="Calibri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0" applyNumberFormat="0">
      <alignment horizontal="center" vertical="center" wrapText="1"/>
    </xf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5" fillId="2" borderId="0" xfId="8" applyFill="1"/>
    <xf numFmtId="0" fontId="2" fillId="2" borderId="0" xfId="9" applyFill="1"/>
    <xf numFmtId="0" fontId="3" fillId="2" borderId="0" xfId="7" applyFill="1"/>
    <xf numFmtId="14" fontId="5" fillId="2" borderId="0" xfId="8" applyNumberFormat="1" applyFill="1"/>
    <xf numFmtId="14" fontId="2" fillId="2" borderId="0" xfId="9" applyNumberFormat="1" applyFill="1"/>
    <xf numFmtId="0" fontId="3" fillId="0" borderId="0" xfId="7"/>
    <xf numFmtId="0" fontId="3" fillId="2" borderId="0" xfId="7" applyFill="1" applyAlignment="1">
      <alignment horizontal="center" vertical="center" wrapText="1"/>
    </xf>
    <xf numFmtId="14" fontId="7" fillId="3" borderId="1" xfId="9" applyNumberFormat="1" applyFont="1" applyFill="1" applyBorder="1" applyAlignment="1">
      <alignment horizontal="center" vertical="center" wrapText="1"/>
    </xf>
    <xf numFmtId="4" fontId="2" fillId="2" borderId="0" xfId="9" applyNumberFormat="1" applyFont="1" applyFill="1"/>
    <xf numFmtId="4" fontId="7" fillId="3" borderId="1" xfId="9" applyNumberFormat="1" applyFont="1" applyFill="1" applyBorder="1" applyAlignment="1">
      <alignment horizontal="center" vertical="center" wrapText="1"/>
    </xf>
    <xf numFmtId="0" fontId="3" fillId="2" borderId="0" xfId="8" applyFont="1" applyFill="1"/>
    <xf numFmtId="49" fontId="5" fillId="2" borderId="2" xfId="8" applyNumberFormat="1" applyFill="1" applyBorder="1"/>
    <xf numFmtId="164" fontId="5" fillId="2" borderId="2" xfId="8" applyNumberFormat="1" applyFill="1" applyBorder="1"/>
    <xf numFmtId="4" fontId="5" fillId="2" borderId="2" xfId="8" applyNumberFormat="1" applyFill="1" applyBorder="1"/>
    <xf numFmtId="0" fontId="8" fillId="2" borderId="3" xfId="9" applyFont="1" applyFill="1" applyBorder="1"/>
    <xf numFmtId="0" fontId="8" fillId="2" borderId="4" xfId="9" applyFont="1" applyFill="1" applyBorder="1"/>
    <xf numFmtId="0" fontId="5" fillId="2" borderId="0" xfId="8" applyFill="1" applyBorder="1"/>
    <xf numFmtId="4" fontId="5" fillId="2" borderId="0" xfId="8" applyNumberFormat="1" applyFill="1" applyBorder="1"/>
    <xf numFmtId="0" fontId="16" fillId="2" borderId="0" xfId="8" applyFont="1" applyFill="1" applyBorder="1"/>
    <xf numFmtId="0" fontId="2" fillId="2" borderId="0" xfId="9" applyFill="1" applyBorder="1"/>
    <xf numFmtId="0" fontId="3" fillId="2" borderId="5" xfId="8" applyFont="1" applyFill="1" applyBorder="1"/>
    <xf numFmtId="0" fontId="5" fillId="2" borderId="6" xfId="8" applyFill="1" applyBorder="1"/>
    <xf numFmtId="0" fontId="3" fillId="2" borderId="6" xfId="8" applyFont="1" applyFill="1" applyBorder="1"/>
    <xf numFmtId="14" fontId="2" fillId="2" borderId="6" xfId="9" applyNumberFormat="1" applyFill="1" applyBorder="1"/>
    <xf numFmtId="4" fontId="2" fillId="2" borderId="6" xfId="9" applyNumberFormat="1" applyFont="1" applyFill="1" applyBorder="1"/>
    <xf numFmtId="0" fontId="2" fillId="2" borderId="7" xfId="9" applyFill="1" applyBorder="1"/>
    <xf numFmtId="0" fontId="5" fillId="2" borderId="8" xfId="8" applyFill="1" applyBorder="1"/>
    <xf numFmtId="0" fontId="6" fillId="2" borderId="9" xfId="8" applyFont="1" applyFill="1" applyBorder="1"/>
    <xf numFmtId="0" fontId="5" fillId="2" borderId="8" xfId="8" applyFill="1" applyBorder="1" applyAlignment="1">
      <alignment horizontal="center" vertical="center" wrapText="1"/>
    </xf>
    <xf numFmtId="0" fontId="5" fillId="2" borderId="9" xfId="8" applyFill="1" applyBorder="1"/>
    <xf numFmtId="0" fontId="3" fillId="2" borderId="8" xfId="8" applyFont="1" applyFill="1" applyBorder="1"/>
    <xf numFmtId="165" fontId="5" fillId="2" borderId="10" xfId="8" applyNumberFormat="1" applyFill="1" applyBorder="1"/>
    <xf numFmtId="0" fontId="2" fillId="2" borderId="8" xfId="9" applyFill="1" applyBorder="1"/>
    <xf numFmtId="0" fontId="2" fillId="2" borderId="9" xfId="9" applyFill="1" applyBorder="1"/>
    <xf numFmtId="0" fontId="3" fillId="0" borderId="11" xfId="7" applyBorder="1"/>
    <xf numFmtId="0" fontId="3" fillId="0" borderId="12" xfId="7" applyBorder="1"/>
    <xf numFmtId="4" fontId="3" fillId="0" borderId="12" xfId="7" applyNumberFormat="1" applyBorder="1"/>
    <xf numFmtId="0" fontId="3" fillId="0" borderId="13" xfId="7" applyBorder="1"/>
    <xf numFmtId="0" fontId="16" fillId="2" borderId="2" xfId="8" applyFont="1" applyFill="1" applyBorder="1"/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4" fillId="0" borderId="2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vertical="top" wrapText="1"/>
    </xf>
    <xf numFmtId="0" fontId="15" fillId="0" borderId="0" xfId="0" applyFont="1"/>
    <xf numFmtId="0" fontId="14" fillId="0" borderId="0" xfId="0" applyFont="1"/>
    <xf numFmtId="166" fontId="13" fillId="0" borderId="2" xfId="0" applyNumberFormat="1" applyFont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center" vertical="center"/>
    </xf>
    <xf numFmtId="0" fontId="19" fillId="3" borderId="16" xfId="10" applyFont="1" applyFill="1" applyBorder="1" applyAlignment="1">
      <alignment horizontal="center" vertical="center" wrapText="1"/>
    </xf>
    <xf numFmtId="0" fontId="18" fillId="0" borderId="0" xfId="0" applyFont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0" fillId="0" borderId="0" xfId="0" applyNumberFormat="1"/>
    <xf numFmtId="4" fontId="10" fillId="0" borderId="0" xfId="0" applyNumberFormat="1" applyFont="1" applyAlignment="1">
      <alignment horizontal="center"/>
    </xf>
    <xf numFmtId="4" fontId="14" fillId="0" borderId="14" xfId="0" applyNumberFormat="1" applyFont="1" applyBorder="1" applyAlignment="1">
      <alignment horizontal="center" vertical="top" wrapText="1"/>
    </xf>
    <xf numFmtId="4" fontId="13" fillId="0" borderId="2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2" borderId="12" xfId="8" applyFont="1" applyFill="1" applyBorder="1" applyAlignment="1">
      <alignment horizontal="left"/>
    </xf>
  </cellXfs>
  <cellStyles count="11">
    <cellStyle name="Flash" xfId="1"/>
    <cellStyle name="Normal" xfId="0" builtinId="0"/>
    <cellStyle name="Normal 2" xfId="2"/>
    <cellStyle name="Normal 2 2" xfId="3"/>
    <cellStyle name="Normal 2 3" xfId="4"/>
    <cellStyle name="Normal 2_Lookup" xfId="5"/>
    <cellStyle name="Normal 3 2" xfId="6"/>
    <cellStyle name="Normal_Sheet1" xfId="7"/>
    <cellStyle name="Normal_Sheet1_1" xfId="8"/>
    <cellStyle name="Normal_Sheet2" xfId="9"/>
    <cellStyle name="Normal_Sheet2_Lookup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MPT%20PAYMENT%20LEGISLATION/RETURNS/Quarterly%20Return%20OCT%20-%20DEC%2011v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_options"/>
      <sheetName val="_control"/>
      <sheetName val="Report"/>
      <sheetName val="Lookup"/>
      <sheetName val="Return"/>
      <sheetName val="Sheet1"/>
      <sheetName val="Sheet2"/>
    </sheetNames>
    <sheetDataSet>
      <sheetData sheetId="0"/>
      <sheetData sheetId="1"/>
      <sheetData sheetId="2"/>
      <sheetData sheetId="3"/>
      <sheetData sheetId="4">
        <row r="9">
          <cell r="A9" t="str">
            <v xml:space="preserve">Quarterly Period Covered: </v>
          </cell>
          <cell r="B9" t="str">
            <v>01-OCT-2011'</v>
          </cell>
          <cell r="C9" t="str">
            <v>31-DEC-2011'</v>
          </cell>
        </row>
        <row r="13">
          <cell r="B13">
            <v>2254</v>
          </cell>
          <cell r="C13">
            <v>6876631.0899999943</v>
          </cell>
        </row>
        <row r="14">
          <cell r="B14">
            <v>1859</v>
          </cell>
          <cell r="C14">
            <v>5909123.0899999943</v>
          </cell>
        </row>
        <row r="15">
          <cell r="B15">
            <v>272</v>
          </cell>
          <cell r="C15">
            <v>530992.66999999993</v>
          </cell>
        </row>
        <row r="16">
          <cell r="B16">
            <v>118</v>
          </cell>
          <cell r="C16">
            <v>318767.23999999987</v>
          </cell>
        </row>
        <row r="17">
          <cell r="B17">
            <v>2249</v>
          </cell>
          <cell r="C17">
            <v>6758882.9999999944</v>
          </cell>
        </row>
        <row r="18">
          <cell r="B18">
            <v>5</v>
          </cell>
          <cell r="C18">
            <v>117748.09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8"/>
  <sheetViews>
    <sheetView workbookViewId="0"/>
  </sheetViews>
  <sheetFormatPr defaultRowHeight="15"/>
  <sheetData>
    <row r="1" spans="1:1">
      <c r="A1" t="s">
        <v>35</v>
      </c>
    </row>
    <row r="2" spans="1:1">
      <c r="A2" t="b">
        <v>0</v>
      </c>
    </row>
    <row r="3" spans="1:1">
      <c r="A3" t="b">
        <v>0</v>
      </c>
    </row>
    <row r="7" spans="1:1">
      <c r="A7">
        <v>60</v>
      </c>
    </row>
    <row r="9" spans="1:1">
      <c r="A9" t="b">
        <v>0</v>
      </c>
    </row>
    <row r="11" spans="1:1">
      <c r="A11" t="b">
        <v>0</v>
      </c>
    </row>
    <row r="12" spans="1:1">
      <c r="A12" t="b">
        <v>0</v>
      </c>
    </row>
    <row r="13" spans="1:1">
      <c r="A13" t="b">
        <v>0</v>
      </c>
    </row>
    <row r="15" spans="1:1">
      <c r="A15" t="b">
        <v>0</v>
      </c>
    </row>
    <row r="16" spans="1:1">
      <c r="A16" t="b">
        <v>0</v>
      </c>
    </row>
    <row r="17" spans="1:1">
      <c r="A17">
        <v>-1</v>
      </c>
    </row>
    <row r="18" spans="1:1">
      <c r="A18" t="b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topLeftCell="A4" workbookViewId="0">
      <selection activeCell="A9" sqref="A9:C9"/>
    </sheetView>
  </sheetViews>
  <sheetFormatPr defaultRowHeight="15"/>
  <cols>
    <col min="1" max="1" width="38.85546875" customWidth="1"/>
    <col min="2" max="2" width="19.7109375" customWidth="1"/>
    <col min="3" max="3" width="26" style="56" customWidth="1"/>
    <col min="4" max="4" width="21.5703125" customWidth="1"/>
    <col min="5" max="5" width="16.5703125" customWidth="1"/>
    <col min="6" max="6" width="8" customWidth="1"/>
  </cols>
  <sheetData>
    <row r="1" spans="1:5" ht="18.75">
      <c r="A1" s="61" t="s">
        <v>15</v>
      </c>
      <c r="B1" s="61"/>
      <c r="C1" s="61"/>
      <c r="D1" s="61"/>
    </row>
    <row r="2" spans="1:5" ht="18.75">
      <c r="A2" s="40"/>
    </row>
    <row r="3" spans="1:5" ht="18.75">
      <c r="A3" s="61" t="s">
        <v>16</v>
      </c>
      <c r="B3" s="61"/>
      <c r="C3" s="61"/>
      <c r="D3" s="61"/>
    </row>
    <row r="4" spans="1:5" ht="18.75">
      <c r="A4" s="62" t="s">
        <v>73</v>
      </c>
      <c r="B4" s="62"/>
      <c r="C4" s="62"/>
      <c r="D4" s="62"/>
    </row>
    <row r="5" spans="1:5" ht="18.75">
      <c r="A5" s="54"/>
    </row>
    <row r="6" spans="1:5" ht="18.75">
      <c r="A6" s="41" t="s">
        <v>17</v>
      </c>
    </row>
    <row r="7" spans="1:5" ht="18.75">
      <c r="A7" s="54"/>
    </row>
    <row r="8" spans="1:5" ht="18.75">
      <c r="A8" t="s">
        <v>75</v>
      </c>
      <c r="B8" s="63" t="s">
        <v>79</v>
      </c>
      <c r="C8" s="64"/>
      <c r="D8" s="55"/>
    </row>
    <row r="9" spans="1:5">
      <c r="A9" s="53" t="str">
        <f>[1]Return!A9</f>
        <v xml:space="preserve">Quarterly Period Covered: </v>
      </c>
      <c r="B9" s="53" t="str">
        <f>[1]Return!B9</f>
        <v>01-OCT-2011'</v>
      </c>
      <c r="C9" s="53" t="str">
        <f>[1]Return!C9</f>
        <v>31-DEC-2011'</v>
      </c>
    </row>
    <row r="10" spans="1:5" ht="18.75">
      <c r="A10" s="54" t="s">
        <v>75</v>
      </c>
      <c r="B10" s="54"/>
      <c r="C10" s="57"/>
      <c r="D10" s="54"/>
    </row>
    <row r="11" spans="1:5" ht="15.75">
      <c r="A11" s="43"/>
    </row>
    <row r="12" spans="1:5" ht="47.25">
      <c r="A12" s="44" t="s">
        <v>18</v>
      </c>
      <c r="B12" s="45" t="s">
        <v>19</v>
      </c>
      <c r="C12" s="58" t="s">
        <v>20</v>
      </c>
      <c r="D12" s="45" t="s">
        <v>21</v>
      </c>
      <c r="E12" s="46" t="s">
        <v>22</v>
      </c>
    </row>
    <row r="13" spans="1:5" ht="23.25" customHeight="1">
      <c r="A13" s="47" t="s">
        <v>23</v>
      </c>
      <c r="B13" s="60">
        <f>[1]Return!B13</f>
        <v>2254</v>
      </c>
      <c r="C13" s="59">
        <f>[1]Return!C13</f>
        <v>6876631.0899999943</v>
      </c>
      <c r="D13" s="50">
        <v>1</v>
      </c>
      <c r="E13" s="51">
        <v>1</v>
      </c>
    </row>
    <row r="14" spans="1:5" ht="29.25" customHeight="1">
      <c r="A14" s="47" t="s">
        <v>24</v>
      </c>
      <c r="B14" s="60">
        <f>[1]Return!B14</f>
        <v>1859</v>
      </c>
      <c r="C14" s="59">
        <f>[1]Return!C14</f>
        <v>5909123.0899999943</v>
      </c>
      <c r="D14" s="50">
        <f>B14/B13</f>
        <v>0.82475598935226269</v>
      </c>
      <c r="E14" s="51">
        <f>C14/C13</f>
        <v>0.85930494346178443</v>
      </c>
    </row>
    <row r="15" spans="1:5" ht="31.5">
      <c r="A15" s="47" t="s">
        <v>25</v>
      </c>
      <c r="B15" s="60">
        <f>[1]Return!B15</f>
        <v>272</v>
      </c>
      <c r="C15" s="59">
        <f>[1]Return!C15</f>
        <v>530992.66999999993</v>
      </c>
      <c r="D15" s="50">
        <f>B15/B13</f>
        <v>0.12067435669920142</v>
      </c>
      <c r="E15" s="51">
        <f>C15/C13</f>
        <v>7.7216977768688244E-2</v>
      </c>
    </row>
    <row r="16" spans="1:5" ht="31.5">
      <c r="A16" s="47" t="s">
        <v>26</v>
      </c>
      <c r="B16" s="60">
        <f>[1]Return!B16</f>
        <v>118</v>
      </c>
      <c r="C16" s="59">
        <f>[1]Return!C16</f>
        <v>318767.23999999987</v>
      </c>
      <c r="D16" s="50">
        <f>B16/B13</f>
        <v>5.2351375332741791E-2</v>
      </c>
      <c r="E16" s="51">
        <f>C16/C13</f>
        <v>4.635514626683284E-2</v>
      </c>
    </row>
    <row r="17" spans="1:5" ht="33.75" customHeight="1">
      <c r="A17" s="47" t="s">
        <v>27</v>
      </c>
      <c r="B17" s="60">
        <f>[1]Return!B17</f>
        <v>2249</v>
      </c>
      <c r="C17" s="59">
        <f>[1]Return!C17</f>
        <v>6758882.9999999944</v>
      </c>
      <c r="D17" s="50">
        <f>B17/B13</f>
        <v>0.99778172138420584</v>
      </c>
      <c r="E17" s="50">
        <f>C17/C13</f>
        <v>0.98287706749730563</v>
      </c>
    </row>
    <row r="18" spans="1:5" ht="33.75" customHeight="1">
      <c r="A18" s="47" t="s">
        <v>28</v>
      </c>
      <c r="B18" s="60">
        <f>[1]Return!B18</f>
        <v>5</v>
      </c>
      <c r="C18" s="59">
        <f>[1]Return!C18</f>
        <v>117748.09</v>
      </c>
      <c r="D18" s="50">
        <f>B18/B13</f>
        <v>2.2182786157941437E-3</v>
      </c>
      <c r="E18" s="51">
        <f>C18/C13</f>
        <v>1.7122932502694439E-2</v>
      </c>
    </row>
    <row r="19" spans="1:5" ht="18.75">
      <c r="A19" s="42"/>
    </row>
    <row r="20" spans="1:5" ht="18.75">
      <c r="A20" s="42" t="s">
        <v>80</v>
      </c>
    </row>
    <row r="21" spans="1:5">
      <c r="A21" s="48"/>
    </row>
    <row r="22" spans="1:5" ht="18.75">
      <c r="A22" s="42" t="s">
        <v>81</v>
      </c>
    </row>
    <row r="23" spans="1:5" ht="15.75">
      <c r="A23" s="49"/>
    </row>
  </sheetData>
  <mergeCells count="4">
    <mergeCell ref="A1:D1"/>
    <mergeCell ref="A3:D3"/>
    <mergeCell ref="A4:D4"/>
    <mergeCell ref="B8:C8"/>
  </mergeCells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49"/>
  <sheetViews>
    <sheetView workbookViewId="0">
      <selection activeCell="D55" sqref="D55"/>
    </sheetView>
  </sheetViews>
  <sheetFormatPr defaultRowHeight="15"/>
  <sheetData>
    <row r="1" spans="1:1">
      <c r="A1" t="s">
        <v>36</v>
      </c>
    </row>
    <row r="2" spans="1:1">
      <c r="A2" t="s">
        <v>37</v>
      </c>
    </row>
    <row r="3" spans="1:1">
      <c r="A3" t="s">
        <v>38</v>
      </c>
    </row>
    <row r="4" spans="1:1">
      <c r="A4" t="s">
        <v>39</v>
      </c>
    </row>
    <row r="5" spans="1:1">
      <c r="A5" t="s">
        <v>40</v>
      </c>
    </row>
    <row r="6" spans="1:1">
      <c r="A6" t="s">
        <v>41</v>
      </c>
    </row>
    <row r="7" spans="1:1">
      <c r="A7" t="s">
        <v>42</v>
      </c>
    </row>
    <row r="8" spans="1:1">
      <c r="A8" t="s">
        <v>33</v>
      </c>
    </row>
    <row r="11" spans="1:1">
      <c r="A11" t="s">
        <v>43</v>
      </c>
    </row>
    <row r="12" spans="1:1">
      <c r="A12" t="s">
        <v>44</v>
      </c>
    </row>
    <row r="13" spans="1:1">
      <c r="A13" t="s">
        <v>45</v>
      </c>
    </row>
    <row r="14" spans="1:1">
      <c r="A14" t="s">
        <v>46</v>
      </c>
    </row>
    <row r="15" spans="1:1">
      <c r="A15" t="s">
        <v>47</v>
      </c>
    </row>
    <row r="16" spans="1:1">
      <c r="A16" t="s">
        <v>48</v>
      </c>
    </row>
    <row r="17" spans="1:1">
      <c r="A17" t="s">
        <v>49</v>
      </c>
    </row>
    <row r="18" spans="1:1">
      <c r="A18" t="s">
        <v>50</v>
      </c>
    </row>
    <row r="19" spans="1:1">
      <c r="A19" t="s">
        <v>32</v>
      </c>
    </row>
    <row r="22" spans="1:1">
      <c r="A22" t="s">
        <v>51</v>
      </c>
    </row>
    <row r="23" spans="1:1">
      <c r="A23" t="s">
        <v>52</v>
      </c>
    </row>
    <row r="24" spans="1:1">
      <c r="A24" t="s">
        <v>53</v>
      </c>
    </row>
    <row r="25" spans="1:1">
      <c r="A25" t="s">
        <v>54</v>
      </c>
    </row>
    <row r="26" spans="1:1">
      <c r="A26" t="s">
        <v>55</v>
      </c>
    </row>
    <row r="27" spans="1:1">
      <c r="A27" t="s">
        <v>56</v>
      </c>
    </row>
    <row r="28" spans="1:1">
      <c r="A28" t="s">
        <v>57</v>
      </c>
    </row>
    <row r="29" spans="1:1">
      <c r="A29" t="s">
        <v>58</v>
      </c>
    </row>
    <row r="30" spans="1:1">
      <c r="A30" t="s">
        <v>31</v>
      </c>
    </row>
    <row r="33" spans="1:1">
      <c r="A33" t="s">
        <v>59</v>
      </c>
    </row>
    <row r="34" spans="1:1">
      <c r="A34" t="s">
        <v>60</v>
      </c>
    </row>
    <row r="35" spans="1:1">
      <c r="A35" t="s">
        <v>61</v>
      </c>
    </row>
    <row r="36" spans="1:1">
      <c r="A36" t="s">
        <v>62</v>
      </c>
    </row>
    <row r="37" spans="1:1">
      <c r="A37" t="s">
        <v>63</v>
      </c>
    </row>
    <row r="38" spans="1:1">
      <c r="A38" t="s">
        <v>64</v>
      </c>
    </row>
    <row r="39" spans="1:1">
      <c r="A39" t="s">
        <v>65</v>
      </c>
    </row>
    <row r="40" spans="1:1">
      <c r="A40" t="s">
        <v>30</v>
      </c>
    </row>
    <row r="42" spans="1:1">
      <c r="A42" t="s">
        <v>66</v>
      </c>
    </row>
    <row r="43" spans="1:1">
      <c r="A43" t="s">
        <v>67</v>
      </c>
    </row>
    <row r="44" spans="1:1">
      <c r="A44" t="s">
        <v>68</v>
      </c>
    </row>
    <row r="45" spans="1:1">
      <c r="A45" t="s">
        <v>69</v>
      </c>
    </row>
    <row r="46" spans="1:1">
      <c r="A46" t="s">
        <v>70</v>
      </c>
    </row>
    <row r="47" spans="1:1">
      <c r="A47" t="s">
        <v>71</v>
      </c>
    </row>
    <row r="48" spans="1:1">
      <c r="A48" t="s">
        <v>72</v>
      </c>
    </row>
    <row r="49" spans="1:1">
      <c r="A49" t="s">
        <v>34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A7" sqref="A6:A7"/>
    </sheetView>
  </sheetViews>
  <sheetFormatPr defaultRowHeight="15"/>
  <cols>
    <col min="1" max="1" width="37" customWidth="1"/>
    <col min="2" max="2" width="14.5703125" customWidth="1"/>
    <col min="3" max="3" width="15.5703125" customWidth="1"/>
    <col min="5" max="5" width="16.7109375" customWidth="1"/>
    <col min="6" max="6" width="17.140625" customWidth="1"/>
    <col min="7" max="7" width="12.28515625" customWidth="1"/>
    <col min="8" max="8" width="16.28515625" customWidth="1"/>
    <col min="9" max="9" width="20.140625" customWidth="1"/>
  </cols>
  <sheetData>
    <row r="1" spans="1:10">
      <c r="A1" t="s">
        <v>36</v>
      </c>
      <c r="B1" s="1"/>
      <c r="C1" s="1"/>
      <c r="D1" s="1"/>
      <c r="E1" s="1"/>
      <c r="F1" s="1"/>
      <c r="G1" s="1"/>
      <c r="H1" s="1"/>
      <c r="I1" s="1"/>
      <c r="J1" s="3"/>
    </row>
    <row r="2" spans="1:10">
      <c r="A2" t="s">
        <v>37</v>
      </c>
      <c r="B2" s="1"/>
      <c r="C2" s="1"/>
      <c r="D2" s="1"/>
      <c r="E2" s="1"/>
      <c r="F2" s="1"/>
      <c r="G2" s="1"/>
      <c r="H2" s="1"/>
      <c r="I2" s="1"/>
      <c r="J2" s="3"/>
    </row>
    <row r="3" spans="1:10">
      <c r="A3" t="s">
        <v>76</v>
      </c>
      <c r="B3" s="1"/>
      <c r="C3" s="1"/>
      <c r="D3" s="4"/>
      <c r="E3" s="1"/>
      <c r="F3" s="1"/>
      <c r="G3" s="1"/>
      <c r="H3" s="1"/>
      <c r="I3" s="1"/>
      <c r="J3" s="3"/>
    </row>
    <row r="4" spans="1:10">
      <c r="A4" t="s">
        <v>39</v>
      </c>
      <c r="B4" s="1"/>
      <c r="C4" s="1"/>
      <c r="D4" s="4"/>
      <c r="E4" s="11"/>
      <c r="F4" s="1"/>
      <c r="G4" s="1"/>
      <c r="H4" s="1"/>
      <c r="I4" s="1"/>
      <c r="J4" s="3"/>
    </row>
    <row r="5" spans="1:10">
      <c r="A5" t="s">
        <v>40</v>
      </c>
      <c r="B5" s="1"/>
      <c r="C5" s="1"/>
      <c r="D5" s="4"/>
      <c r="E5" s="11"/>
      <c r="F5" s="1"/>
      <c r="G5" s="1"/>
      <c r="H5" s="1"/>
      <c r="I5" s="1"/>
      <c r="J5" s="3"/>
    </row>
    <row r="6" spans="1:10">
      <c r="A6" t="s">
        <v>77</v>
      </c>
      <c r="B6" s="1"/>
      <c r="C6" s="1"/>
      <c r="D6" s="4"/>
      <c r="E6" s="11"/>
      <c r="F6" s="1"/>
      <c r="G6" s="1"/>
      <c r="H6" s="1"/>
      <c r="I6" s="1"/>
      <c r="J6" s="3"/>
    </row>
    <row r="7" spans="1:10">
      <c r="A7" t="s">
        <v>78</v>
      </c>
      <c r="B7" s="1"/>
      <c r="C7" s="1"/>
      <c r="D7" s="4"/>
      <c r="E7" s="11"/>
      <c r="F7" s="1"/>
      <c r="G7" s="1"/>
      <c r="H7" s="1"/>
      <c r="I7" s="1"/>
      <c r="J7" s="3"/>
    </row>
    <row r="8" spans="1:10">
      <c r="A8" t="s">
        <v>33</v>
      </c>
      <c r="B8" s="1"/>
      <c r="C8" s="1"/>
      <c r="D8" s="4"/>
      <c r="E8" s="1"/>
      <c r="F8" s="1"/>
      <c r="G8" s="1"/>
      <c r="H8" s="1"/>
      <c r="I8" s="1"/>
      <c r="J8" s="3"/>
    </row>
    <row r="9" spans="1:10">
      <c r="A9" s="11" t="s">
        <v>6</v>
      </c>
      <c r="B9" s="1"/>
      <c r="C9" s="1"/>
      <c r="D9" s="1"/>
      <c r="E9" s="1"/>
      <c r="F9" s="2"/>
      <c r="G9" s="2"/>
      <c r="H9" s="2"/>
      <c r="I9" s="2"/>
      <c r="J9" s="3"/>
    </row>
    <row r="10" spans="1:10" ht="15.75" thickBot="1">
      <c r="A10" s="11" t="s">
        <v>7</v>
      </c>
      <c r="B10" s="1"/>
      <c r="C10" s="11" t="s">
        <v>9</v>
      </c>
      <c r="D10" s="11" t="s">
        <v>10</v>
      </c>
      <c r="E10" s="5" t="s">
        <v>29</v>
      </c>
      <c r="F10" s="5" t="s">
        <v>0</v>
      </c>
      <c r="G10" s="9" t="s">
        <v>4</v>
      </c>
      <c r="I10" s="2" t="s">
        <v>1</v>
      </c>
      <c r="J10" s="3"/>
    </row>
    <row r="11" spans="1:10">
      <c r="A11" s="21"/>
      <c r="B11" s="22"/>
      <c r="C11" s="23"/>
      <c r="D11" s="23"/>
      <c r="E11" s="24"/>
      <c r="F11" s="24"/>
      <c r="G11" s="24"/>
      <c r="H11" s="25"/>
      <c r="I11" s="26"/>
      <c r="J11" s="3"/>
    </row>
    <row r="12" spans="1:10" ht="18.75" thickBot="1">
      <c r="A12" s="27"/>
      <c r="B12" s="65" t="s">
        <v>14</v>
      </c>
      <c r="C12" s="65"/>
      <c r="D12" s="17"/>
      <c r="E12" s="17"/>
      <c r="F12" s="17"/>
      <c r="G12" s="17"/>
      <c r="H12" s="18"/>
      <c r="I12" s="28"/>
      <c r="J12" s="3"/>
    </row>
    <row r="13" spans="1:10" ht="39" thickBot="1">
      <c r="A13" s="29"/>
      <c r="B13" s="8" t="s">
        <v>13</v>
      </c>
      <c r="C13" s="8" t="s">
        <v>11</v>
      </c>
      <c r="D13" s="8" t="s">
        <v>12</v>
      </c>
      <c r="E13" s="8" t="s">
        <v>2</v>
      </c>
      <c r="F13" s="8" t="s">
        <v>3</v>
      </c>
      <c r="G13" s="8"/>
      <c r="H13" s="10" t="s">
        <v>5</v>
      </c>
      <c r="I13" s="52" t="s">
        <v>74</v>
      </c>
      <c r="J13" s="7"/>
    </row>
    <row r="14" spans="1:10">
      <c r="A14" s="27"/>
      <c r="B14" s="19">
        <f>IF(C14&gt;0,1,0)</f>
        <v>0</v>
      </c>
      <c r="C14" s="17"/>
      <c r="D14" s="17"/>
      <c r="E14" s="17"/>
      <c r="F14" s="17"/>
      <c r="G14" s="17"/>
      <c r="H14" s="18"/>
      <c r="I14" s="30"/>
      <c r="J14" s="3"/>
    </row>
    <row r="15" spans="1:10">
      <c r="A15" s="31" t="s">
        <v>8</v>
      </c>
      <c r="B15" s="39">
        <f>IF(C15&gt;0,1,0)</f>
        <v>0</v>
      </c>
      <c r="C15" s="12">
        <v>0</v>
      </c>
      <c r="D15" s="12">
        <v>0</v>
      </c>
      <c r="E15" s="13">
        <v>0</v>
      </c>
      <c r="F15" s="13">
        <v>0</v>
      </c>
      <c r="G15" s="14">
        <v>0</v>
      </c>
      <c r="H15" s="14">
        <f>G15*-1</f>
        <v>0</v>
      </c>
      <c r="I15" s="32">
        <v>0</v>
      </c>
      <c r="J15" s="3"/>
    </row>
    <row r="16" spans="1:10" ht="19.5" thickBot="1">
      <c r="A16" s="33"/>
      <c r="B16" s="15">
        <f>SUBTOTAL(9,B14:B15)</f>
        <v>0</v>
      </c>
      <c r="C16" s="20"/>
      <c r="D16" s="20"/>
      <c r="E16" s="20"/>
      <c r="F16" s="20"/>
      <c r="G16" s="20"/>
      <c r="H16" s="16">
        <f>SUBTOTAL(9,H14:H15)</f>
        <v>0</v>
      </c>
      <c r="I16" s="34"/>
      <c r="J16" s="3"/>
    </row>
    <row r="17" spans="1:10" ht="16.5" thickTop="1" thickBot="1">
      <c r="A17" s="35"/>
      <c r="B17" s="36"/>
      <c r="C17" s="36"/>
      <c r="D17" s="36"/>
      <c r="E17" s="37"/>
      <c r="F17" s="36"/>
      <c r="G17" s="36"/>
      <c r="H17" s="36"/>
      <c r="I17" s="38"/>
      <c r="J17" s="6"/>
    </row>
    <row r="18" spans="1:10">
      <c r="A18" s="6"/>
      <c r="B18" s="6"/>
      <c r="C18" s="6"/>
      <c r="D18" s="6"/>
      <c r="E18" s="6"/>
      <c r="F18" s="6"/>
      <c r="G18" s="6"/>
      <c r="H18" s="6"/>
      <c r="I18" s="6"/>
      <c r="J18" s="6"/>
    </row>
  </sheetData>
  <mergeCells count="1">
    <mergeCell ref="B12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_options</vt:lpstr>
      <vt:lpstr>Return</vt:lpstr>
      <vt:lpstr>Sheet1</vt:lpstr>
      <vt:lpstr>Sheet2</vt:lpstr>
      <vt:lpstr>Return!approver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gareth_e</dc:creator>
  <cp:lastModifiedBy>Computing Services</cp:lastModifiedBy>
  <cp:lastPrinted>2012-01-31T15:19:06Z</cp:lastPrinted>
  <dcterms:created xsi:type="dcterms:W3CDTF">2009-09-17T10:59:21Z</dcterms:created>
  <dcterms:modified xsi:type="dcterms:W3CDTF">2012-01-31T15:34:55Z</dcterms:modified>
</cp:coreProperties>
</file>